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8520"/>
  </bookViews>
  <sheets>
    <sheet name="Приложение 1" sheetId="1" r:id="rId1"/>
  </sheets>
  <definedNames>
    <definedName name="_xlnm.Print_Titles" localSheetId="0">'Приложение 1'!$12:$15</definedName>
  </definedNames>
  <calcPr calcId="162913"/>
</workbook>
</file>

<file path=xl/calcChain.xml><?xml version="1.0" encoding="utf-8"?>
<calcChain xmlns="http://schemas.openxmlformats.org/spreadsheetml/2006/main">
  <c r="J31" i="1" l="1"/>
  <c r="J22" i="1"/>
  <c r="J18" i="1"/>
  <c r="J32" i="1" l="1"/>
  <c r="F22" i="1" l="1"/>
  <c r="F27" i="1"/>
  <c r="F29" i="1" s="1"/>
  <c r="J30" i="1" l="1"/>
  <c r="J28" i="1"/>
  <c r="J23" i="1"/>
  <c r="J19" i="1"/>
  <c r="J33" i="1" l="1"/>
</calcChain>
</file>

<file path=xl/sharedStrings.xml><?xml version="1.0" encoding="utf-8"?>
<sst xmlns="http://schemas.openxmlformats.org/spreadsheetml/2006/main" count="59" uniqueCount="47">
  <si>
    <t>График перечисления Субсидии</t>
  </si>
  <si>
    <t>КОДЫ</t>
  </si>
  <si>
    <t>Наименование Учреждения</t>
  </si>
  <si>
    <t>по Сводному реестру</t>
  </si>
  <si>
    <t>Наименование Учредителя</t>
  </si>
  <si>
    <t>Вид документа</t>
  </si>
  <si>
    <t>Единица измерения: руб. (с точностью до второго знака после запятой)</t>
  </si>
  <si>
    <t>по ОКЕИ</t>
  </si>
  <si>
    <t>Министерство социального развития, опеки и попечительства Иркутской области</t>
  </si>
  <si>
    <t>Код строки</t>
  </si>
  <si>
    <t>Код классификации расходов областного бюджета</t>
  </si>
  <si>
    <t>Сроки перечисления Субсидии</t>
  </si>
  <si>
    <t>главы</t>
  </si>
  <si>
    <t>раздела, подраздела</t>
  </si>
  <si>
    <t>целевой статьи</t>
  </si>
  <si>
    <t>вида расходов</t>
  </si>
  <si>
    <t>не ранее (дд.мм.гггг.)</t>
  </si>
  <si>
    <t>не позднее (дд.мм.гггг.)</t>
  </si>
  <si>
    <t>программной (непрограммной) статьи</t>
  </si>
  <si>
    <t>направления расходов</t>
  </si>
  <si>
    <t>Итого по коду БК:</t>
  </si>
  <si>
    <t xml:space="preserve">Приложение № 1
</t>
  </si>
  <si>
    <t xml:space="preserve">Наименование направления расходов </t>
  </si>
  <si>
    <t>Сумма</t>
  </si>
  <si>
    <t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непрограммных расходов государственных органов Иркутской области</t>
  </si>
  <si>
    <t>Областное государственное бюджетное профессиональное образовательное учреждение социального обслуживания «Иркутский реабилитационный техникум»</t>
  </si>
  <si>
    <t>Субсидии на иные цели, связанные с реализацией мероприятий по организации и обеспечению отдыха и оздоровления детей (за исключением организации отдыха детей в каникулярное время)</t>
  </si>
  <si>
    <t>Субсидии на иные цели, связанные с развитием материально-технической базы</t>
  </si>
  <si>
    <t>0707</t>
  </si>
  <si>
    <t>Учредитель</t>
  </si>
  <si>
    <t>Учреждение</t>
  </si>
  <si>
    <t xml:space="preserve">Место нахождения: 664025, 
г. Иркутск, ул. Канадзавы, 2
ИНН 3808170986
КПП 380801001
БИК 012520101
Банковский счет 40102810145370000026
Отделение Иркутск// УФК по Иркутской области, г. Иркутск                                                                               Казначейский счет 03221643250000003400                                                                                        Минфин Иркутской области (министерство социального развития, опеки и попечительства Иркутской области, л/с 02342000010)
</t>
  </si>
  <si>
    <t>Руководитель</t>
  </si>
  <si>
    <t xml:space="preserve">Министр социального развития, опеки и попечительства Иркутской области </t>
  </si>
  <si>
    <t>Директор областного государственного бюджетного профессионального образовательного учреждения социального обслуживания «Иркутский реабилитационный техникум»</t>
  </si>
  <si>
    <t>__________________В.А. Родионов</t>
  </si>
  <si>
    <t>__________________ Р.Л. Павлюк</t>
  </si>
  <si>
    <t>М.П.</t>
  </si>
  <si>
    <t>Место нахождения: 664011 Иркутская область, г.Иркутск, ул.Володарского, д.1, тел: 200-824
ИНН 3808021769
КПП 380801001
БИК 012520101
Банковский счет 
40102810145370000026
Отделение Иркутск Банка России// УФК по Иркутской области,                            г. Иркутск 
Казначейский счет 03224643250000003400
Минфин Иркутской области (ОГБПОУСО «ИРТ», л/с 80602040019)</t>
  </si>
  <si>
    <t>Субсидии на иные цели, связанные с проведением текущего ремонта зданий и сооружений</t>
  </si>
  <si>
    <t>Областное государственное бюджетное учреждение социального обслуживания «Социально-реабилитационный центр для несовершеннолетних Заларинского района»</t>
  </si>
  <si>
    <t>1002</t>
  </si>
  <si>
    <t>Субсидии на иные цели, связанные с проведением капитального ремонта зданий и сооружений, а также разработкой и экспертизой проектной документации на проведение капитального ремонта зданий и сооружений</t>
  </si>
  <si>
    <t xml:space="preserve"> </t>
  </si>
  <si>
    <t>Субсидии на иные цели, связанные с реализацией мероприятий, направленных на профилактику безнадзорности и правонарушений несовершеннолетних</t>
  </si>
  <si>
    <t>53.5.09.29999</t>
  </si>
  <si>
    <t>к дополнительному соглашению от 28.03.2022 г.
№ 05-53-342/22-05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</si>
</sst>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3" fontId="16" fillId="0" borderId="0" applyFont="0" applyFill="0" applyBorder="0" applyAlignment="0" applyProtection="0"/>
  </cellStyleXfs>
  <cellXfs count="7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/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justify" vertical="center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 wrapText="1"/>
    </xf>
    <xf numFmtId="0" fontId="10" fillId="0" borderId="0" xfId="0" applyFont="1"/>
    <xf numFmtId="0" fontId="5" fillId="0" borderId="3" xfId="0" applyFont="1" applyBorder="1" applyAlignment="1">
      <alignment vertical="center" wrapText="1"/>
    </xf>
    <xf numFmtId="14" fontId="5" fillId="0" borderId="3" xfId="0" applyNumberFormat="1" applyFont="1" applyBorder="1" applyAlignment="1">
      <alignment vertical="center" wrapText="1"/>
    </xf>
    <xf numFmtId="4" fontId="5" fillId="0" borderId="3" xfId="0" applyNumberFormat="1" applyFont="1" applyBorder="1" applyAlignment="1">
      <alignment vertical="center" wrapText="1"/>
    </xf>
    <xf numFmtId="4" fontId="11" fillId="0" borderId="3" xfId="0" applyNumberFormat="1" applyFont="1" applyBorder="1" applyAlignment="1">
      <alignment vertical="center" wrapText="1"/>
    </xf>
    <xf numFmtId="4" fontId="11" fillId="0" borderId="7" xfId="0" applyNumberFormat="1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top" wrapText="1"/>
    </xf>
    <xf numFmtId="0" fontId="13" fillId="0" borderId="0" xfId="0" applyFont="1" applyAlignment="1">
      <alignment vertical="top"/>
    </xf>
    <xf numFmtId="0" fontId="14" fillId="0" borderId="0" xfId="0" applyFont="1"/>
    <xf numFmtId="0" fontId="15" fillId="0" borderId="0" xfId="0" applyFont="1" applyAlignment="1">
      <alignment horizontal="left" vertical="top"/>
    </xf>
    <xf numFmtId="0" fontId="13" fillId="0" borderId="0" xfId="0" applyFont="1"/>
    <xf numFmtId="0" fontId="7" fillId="0" borderId="0" xfId="0" applyFont="1"/>
    <xf numFmtId="14" fontId="5" fillId="2" borderId="3" xfId="0" applyNumberFormat="1" applyFont="1" applyFill="1" applyBorder="1" applyAlignment="1">
      <alignment vertical="center" wrapText="1"/>
    </xf>
    <xf numFmtId="43" fontId="5" fillId="0" borderId="3" xfId="2" applyFont="1" applyBorder="1" applyAlignment="1">
      <alignment horizontal="right" vertical="center" wrapText="1"/>
    </xf>
    <xf numFmtId="4" fontId="2" fillId="0" borderId="0" xfId="0" applyNumberFormat="1" applyFont="1"/>
    <xf numFmtId="0" fontId="13" fillId="0" borderId="0" xfId="0" applyFont="1" applyAlignment="1">
      <alignment horizontal="left" vertical="top" wrapText="1"/>
    </xf>
    <xf numFmtId="0" fontId="13" fillId="0" borderId="0" xfId="0" applyFont="1" applyAlignment="1">
      <alignment horizontal="left" vertical="top"/>
    </xf>
    <xf numFmtId="0" fontId="11" fillId="0" borderId="10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11" fillId="0" borderId="10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2" xfId="0" applyFont="1" applyBorder="1" applyAlignment="1">
      <alignment horizontal="right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49" fontId="5" fillId="0" borderId="4" xfId="0" applyNumberFormat="1" applyFont="1" applyBorder="1" applyAlignment="1">
      <alignment vertical="center" wrapText="1"/>
    </xf>
    <xf numFmtId="49" fontId="5" fillId="0" borderId="8" xfId="0" applyNumberFormat="1" applyFont="1" applyBorder="1" applyAlignment="1">
      <alignment vertical="center" wrapText="1"/>
    </xf>
    <xf numFmtId="49" fontId="5" fillId="0" borderId="5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5" xfId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8" fillId="0" borderId="10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073D13294C5FBD399C6FE6665DB7172A274201C9739B3411DC0F55396352C0D55B4BCF3DF3A1C8FF391547F565j7W9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0"/>
  <sheetViews>
    <sheetView tabSelected="1" zoomScaleNormal="100" workbookViewId="0">
      <selection activeCell="J31" sqref="J31"/>
    </sheetView>
  </sheetViews>
  <sheetFormatPr defaultColWidth="9.109375" defaultRowHeight="13.8" x14ac:dyDescent="0.25"/>
  <cols>
    <col min="1" max="1" width="30" style="1" customWidth="1"/>
    <col min="2" max="2" width="6.44140625" style="1" customWidth="1"/>
    <col min="3" max="3" width="5.44140625" style="1" customWidth="1"/>
    <col min="4" max="4" width="8.88671875" style="1" customWidth="1"/>
    <col min="5" max="5" width="12.44140625" style="1" customWidth="1"/>
    <col min="6" max="6" width="27.109375" style="1" customWidth="1"/>
    <col min="7" max="7" width="9.109375" style="1"/>
    <col min="8" max="8" width="11.5546875" style="1" customWidth="1"/>
    <col min="9" max="9" width="10.109375" style="1" customWidth="1"/>
    <col min="10" max="10" width="13" style="1" customWidth="1"/>
    <col min="11" max="11" width="9" style="1" hidden="1" customWidth="1"/>
    <col min="12" max="12" width="1.109375" style="1" hidden="1" customWidth="1"/>
    <col min="13" max="13" width="3.6640625" style="1" hidden="1" customWidth="1"/>
    <col min="14" max="14" width="0.5546875" style="1" hidden="1" customWidth="1"/>
    <col min="15" max="15" width="9.109375" style="1"/>
    <col min="16" max="16" width="12.109375" style="1" bestFit="1" customWidth="1"/>
    <col min="17" max="17" width="12.5546875" style="1" bestFit="1" customWidth="1"/>
    <col min="18" max="16384" width="9.109375" style="1"/>
  </cols>
  <sheetData>
    <row r="1" spans="1:10" ht="17.25" customHeight="1" x14ac:dyDescent="0.25">
      <c r="G1" s="70" t="s">
        <v>21</v>
      </c>
      <c r="H1" s="70"/>
      <c r="I1" s="70"/>
      <c r="J1" s="70"/>
    </row>
    <row r="2" spans="1:10" ht="45" customHeight="1" x14ac:dyDescent="0.25">
      <c r="G2" s="71" t="s">
        <v>46</v>
      </c>
      <c r="H2" s="72"/>
      <c r="I2" s="72"/>
      <c r="J2" s="72"/>
    </row>
    <row r="3" spans="1:10" ht="16.5" customHeight="1" x14ac:dyDescent="0.25"/>
    <row r="4" spans="1:10" x14ac:dyDescent="0.25">
      <c r="C4" s="12" t="s">
        <v>0</v>
      </c>
    </row>
    <row r="5" spans="1:10" ht="30.75" customHeight="1" thickBot="1" x14ac:dyDescent="0.3">
      <c r="A5" s="2"/>
    </row>
    <row r="6" spans="1:10" ht="17.25" customHeight="1" thickBot="1" x14ac:dyDescent="0.3">
      <c r="A6" s="3"/>
      <c r="B6" s="3"/>
      <c r="C6" s="3"/>
      <c r="D6" s="3"/>
      <c r="E6" s="4"/>
      <c r="F6" s="5"/>
      <c r="J6" s="6" t="s">
        <v>1</v>
      </c>
    </row>
    <row r="7" spans="1:10" ht="41.25" customHeight="1" thickBot="1" x14ac:dyDescent="0.3">
      <c r="A7" s="3" t="s">
        <v>2</v>
      </c>
      <c r="B7" s="56" t="s">
        <v>40</v>
      </c>
      <c r="C7" s="56"/>
      <c r="D7" s="56"/>
      <c r="E7" s="56"/>
      <c r="F7" s="56"/>
      <c r="H7" s="52" t="s">
        <v>3</v>
      </c>
      <c r="I7" s="53"/>
      <c r="J7" s="9">
        <v>8060003</v>
      </c>
    </row>
    <row r="8" spans="1:10" ht="32.25" customHeight="1" thickBot="1" x14ac:dyDescent="0.3">
      <c r="A8" s="3" t="s">
        <v>4</v>
      </c>
      <c r="B8" s="57" t="s">
        <v>8</v>
      </c>
      <c r="C8" s="57"/>
      <c r="D8" s="57"/>
      <c r="E8" s="57"/>
      <c r="F8" s="57"/>
      <c r="H8" s="52" t="s">
        <v>3</v>
      </c>
      <c r="I8" s="53"/>
      <c r="J8" s="9">
        <v>8060001</v>
      </c>
    </row>
    <row r="9" spans="1:10" x14ac:dyDescent="0.25">
      <c r="A9" s="3" t="s">
        <v>5</v>
      </c>
      <c r="B9" s="3"/>
      <c r="C9" s="7">
        <v>3</v>
      </c>
      <c r="D9" s="3"/>
      <c r="E9" s="4"/>
      <c r="F9" s="5"/>
      <c r="J9" s="8"/>
    </row>
    <row r="10" spans="1:10" ht="36" customHeight="1" thickBot="1" x14ac:dyDescent="0.3">
      <c r="A10" s="69" t="s">
        <v>6</v>
      </c>
      <c r="B10" s="69"/>
      <c r="C10" s="69"/>
      <c r="D10" s="3"/>
      <c r="F10" s="5"/>
      <c r="H10" s="54" t="s">
        <v>7</v>
      </c>
      <c r="I10" s="55"/>
      <c r="J10" s="9">
        <v>383</v>
      </c>
    </row>
    <row r="11" spans="1:10" ht="27" customHeight="1" thickBot="1" x14ac:dyDescent="0.3">
      <c r="A11" s="10"/>
    </row>
    <row r="12" spans="1:10" ht="45" customHeight="1" thickBot="1" x14ac:dyDescent="0.3">
      <c r="A12" s="60" t="s">
        <v>22</v>
      </c>
      <c r="B12" s="63" t="s">
        <v>9</v>
      </c>
      <c r="C12" s="66" t="s">
        <v>10</v>
      </c>
      <c r="D12" s="67"/>
      <c r="E12" s="67"/>
      <c r="F12" s="67"/>
      <c r="G12" s="68"/>
      <c r="H12" s="66" t="s">
        <v>11</v>
      </c>
      <c r="I12" s="68"/>
      <c r="J12" s="60" t="s">
        <v>23</v>
      </c>
    </row>
    <row r="13" spans="1:10" ht="14.4" thickBot="1" x14ac:dyDescent="0.3">
      <c r="A13" s="61"/>
      <c r="B13" s="64"/>
      <c r="C13" s="58" t="s">
        <v>12</v>
      </c>
      <c r="D13" s="58" t="s">
        <v>13</v>
      </c>
      <c r="E13" s="73" t="s">
        <v>14</v>
      </c>
      <c r="F13" s="74"/>
      <c r="G13" s="58" t="s">
        <v>15</v>
      </c>
      <c r="H13" s="58" t="s">
        <v>16</v>
      </c>
      <c r="I13" s="58" t="s">
        <v>17</v>
      </c>
      <c r="J13" s="61"/>
    </row>
    <row r="14" spans="1:10" ht="36.75" customHeight="1" thickBot="1" x14ac:dyDescent="0.3">
      <c r="A14" s="62"/>
      <c r="B14" s="65"/>
      <c r="C14" s="59"/>
      <c r="D14" s="59"/>
      <c r="E14" s="13" t="s">
        <v>18</v>
      </c>
      <c r="F14" s="13" t="s">
        <v>19</v>
      </c>
      <c r="G14" s="59"/>
      <c r="H14" s="59"/>
      <c r="I14" s="59"/>
      <c r="J14" s="62"/>
    </row>
    <row r="15" spans="1:10" ht="14.4" thickBot="1" x14ac:dyDescent="0.3">
      <c r="A15" s="9">
        <v>1</v>
      </c>
      <c r="B15" s="11">
        <v>2</v>
      </c>
      <c r="C15" s="11">
        <v>3</v>
      </c>
      <c r="D15" s="11">
        <v>4</v>
      </c>
      <c r="E15" s="11">
        <v>5</v>
      </c>
      <c r="F15" s="11">
        <v>6</v>
      </c>
      <c r="G15" s="11">
        <v>7</v>
      </c>
      <c r="H15" s="11">
        <v>8</v>
      </c>
      <c r="I15" s="11">
        <v>9</v>
      </c>
      <c r="J15" s="11">
        <v>10</v>
      </c>
    </row>
    <row r="16" spans="1:10" ht="14.4" hidden="1" thickBot="1" x14ac:dyDescent="0.3">
      <c r="A16" s="38"/>
      <c r="B16" s="38"/>
      <c r="C16" s="38"/>
      <c r="D16" s="49"/>
      <c r="E16" s="38"/>
      <c r="F16" s="38"/>
      <c r="G16" s="38"/>
      <c r="H16" s="15"/>
      <c r="I16" s="15"/>
      <c r="J16" s="15"/>
    </row>
    <row r="17" spans="1:10" ht="14.4" hidden="1" thickBot="1" x14ac:dyDescent="0.3">
      <c r="A17" s="34"/>
      <c r="B17" s="34"/>
      <c r="C17" s="34"/>
      <c r="D17" s="50"/>
      <c r="E17" s="34"/>
      <c r="F17" s="34"/>
      <c r="G17" s="34"/>
      <c r="H17" s="15"/>
      <c r="I17" s="15"/>
      <c r="J17" s="15"/>
    </row>
    <row r="18" spans="1:10" ht="30" customHeight="1" thickBot="1" x14ac:dyDescent="0.3">
      <c r="A18" s="47" t="s">
        <v>39</v>
      </c>
      <c r="B18" s="36">
        <v>1</v>
      </c>
      <c r="C18" s="36">
        <v>806</v>
      </c>
      <c r="D18" s="46" t="s">
        <v>28</v>
      </c>
      <c r="E18" s="36">
        <v>5340129999</v>
      </c>
      <c r="F18" s="34" t="s">
        <v>24</v>
      </c>
      <c r="G18" s="36">
        <v>612</v>
      </c>
      <c r="H18" s="16">
        <v>44287</v>
      </c>
      <c r="I18" s="16">
        <v>44316</v>
      </c>
      <c r="J18" s="17">
        <f>1400000+581000</f>
        <v>1981000</v>
      </c>
    </row>
    <row r="19" spans="1:10" ht="77.25" customHeight="1" thickBot="1" x14ac:dyDescent="0.3">
      <c r="A19" s="48"/>
      <c r="B19" s="37"/>
      <c r="C19" s="37"/>
      <c r="D19" s="43"/>
      <c r="E19" s="37"/>
      <c r="F19" s="35"/>
      <c r="G19" s="37"/>
      <c r="H19" s="39" t="s">
        <v>20</v>
      </c>
      <c r="I19" s="40"/>
      <c r="J19" s="18">
        <f>SUM(J18:J18)</f>
        <v>1981000</v>
      </c>
    </row>
    <row r="20" spans="1:10" ht="14.4" hidden="1" thickBot="1" x14ac:dyDescent="0.3">
      <c r="A20" s="38"/>
      <c r="B20" s="38"/>
      <c r="C20" s="38"/>
      <c r="D20" s="49"/>
      <c r="E20" s="38"/>
      <c r="F20" s="38"/>
      <c r="G20" s="38"/>
      <c r="H20" s="15"/>
      <c r="I20" s="15"/>
      <c r="J20" s="15"/>
    </row>
    <row r="21" spans="1:10" ht="14.4" hidden="1" thickBot="1" x14ac:dyDescent="0.3">
      <c r="A21" s="34"/>
      <c r="B21" s="34"/>
      <c r="C21" s="34"/>
      <c r="D21" s="50"/>
      <c r="E21" s="34"/>
      <c r="F21" s="34"/>
      <c r="G21" s="34"/>
      <c r="H21" s="15"/>
      <c r="I21" s="15"/>
      <c r="J21" s="15"/>
    </row>
    <row r="22" spans="1:10" ht="84.75" customHeight="1" thickBot="1" x14ac:dyDescent="0.3">
      <c r="A22" s="47" t="s">
        <v>42</v>
      </c>
      <c r="B22" s="36">
        <v>2</v>
      </c>
      <c r="C22" s="36">
        <v>806</v>
      </c>
      <c r="D22" s="46" t="s">
        <v>41</v>
      </c>
      <c r="E22" s="36">
        <v>531012999</v>
      </c>
      <c r="F22" s="34" t="str">
        <f>+F18</f>
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непрограммных расходов государственных органов Иркутской области</v>
      </c>
      <c r="G22" s="36">
        <v>612</v>
      </c>
      <c r="H22" s="16">
        <v>44652</v>
      </c>
      <c r="I22" s="16">
        <v>44681</v>
      </c>
      <c r="J22" s="17">
        <f>7483000-363500</f>
        <v>7119500</v>
      </c>
    </row>
    <row r="23" spans="1:10" ht="17.25" customHeight="1" thickBot="1" x14ac:dyDescent="0.3">
      <c r="A23" s="48"/>
      <c r="B23" s="37"/>
      <c r="C23" s="37"/>
      <c r="D23" s="43"/>
      <c r="E23" s="37"/>
      <c r="F23" s="35"/>
      <c r="G23" s="37"/>
      <c r="H23" s="39" t="s">
        <v>20</v>
      </c>
      <c r="I23" s="40"/>
      <c r="J23" s="18">
        <f>SUM(J22:J22)</f>
        <v>7119500</v>
      </c>
    </row>
    <row r="24" spans="1:10" ht="14.4" hidden="1" thickBot="1" x14ac:dyDescent="0.3">
      <c r="A24" s="38"/>
      <c r="B24" s="38"/>
      <c r="C24" s="38"/>
      <c r="D24" s="49"/>
      <c r="E24" s="38"/>
      <c r="F24" s="38"/>
      <c r="G24" s="38"/>
      <c r="H24" s="15"/>
      <c r="I24" s="15"/>
      <c r="J24" s="15"/>
    </row>
    <row r="25" spans="1:10" ht="14.4" hidden="1" thickBot="1" x14ac:dyDescent="0.3">
      <c r="A25" s="34"/>
      <c r="B25" s="34"/>
      <c r="C25" s="34"/>
      <c r="D25" s="50"/>
      <c r="E25" s="34"/>
      <c r="F25" s="34"/>
      <c r="G25" s="34"/>
      <c r="H25" s="15"/>
      <c r="I25" s="15"/>
      <c r="J25" s="15"/>
    </row>
    <row r="26" spans="1:10" ht="14.4" hidden="1" thickBot="1" x14ac:dyDescent="0.3">
      <c r="A26" s="35"/>
      <c r="B26" s="35"/>
      <c r="C26" s="35"/>
      <c r="D26" s="51"/>
      <c r="E26" s="35"/>
      <c r="F26" s="35"/>
      <c r="G26" s="35"/>
      <c r="H26" s="44" t="s">
        <v>20</v>
      </c>
      <c r="I26" s="45"/>
      <c r="J26" s="15"/>
    </row>
    <row r="27" spans="1:10" ht="23.25" customHeight="1" thickBot="1" x14ac:dyDescent="0.3">
      <c r="A27" s="47" t="s">
        <v>26</v>
      </c>
      <c r="B27" s="36">
        <v>3</v>
      </c>
      <c r="C27" s="36">
        <v>806</v>
      </c>
      <c r="D27" s="46" t="s">
        <v>28</v>
      </c>
      <c r="E27" s="36">
        <v>5340229999</v>
      </c>
      <c r="F27" s="34" t="str">
        <f>+F18</f>
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непрограммных расходов государственных органов Иркутской области</v>
      </c>
      <c r="G27" s="36">
        <v>612</v>
      </c>
      <c r="H27" s="16">
        <v>44652</v>
      </c>
      <c r="I27" s="16">
        <v>44681</v>
      </c>
      <c r="J27" s="17">
        <v>371200</v>
      </c>
    </row>
    <row r="28" spans="1:10" ht="75" customHeight="1" thickBot="1" x14ac:dyDescent="0.3">
      <c r="A28" s="48"/>
      <c r="B28" s="37"/>
      <c r="C28" s="37"/>
      <c r="D28" s="43"/>
      <c r="E28" s="37"/>
      <c r="F28" s="35"/>
      <c r="G28" s="37"/>
      <c r="H28" s="39" t="s">
        <v>20</v>
      </c>
      <c r="I28" s="40"/>
      <c r="J28" s="18">
        <f>SUM(J27:J27)</f>
        <v>371200</v>
      </c>
    </row>
    <row r="29" spans="1:10" ht="34.5" customHeight="1" thickBot="1" x14ac:dyDescent="0.3">
      <c r="A29" s="47" t="s">
        <v>27</v>
      </c>
      <c r="B29" s="36">
        <v>4</v>
      </c>
      <c r="C29" s="36">
        <v>806</v>
      </c>
      <c r="D29" s="46" t="s">
        <v>28</v>
      </c>
      <c r="E29" s="36">
        <v>5340129999</v>
      </c>
      <c r="F29" s="34" t="str">
        <f>+F27</f>
        <v>Реализация направлений расходов основного мероприятия и (или) ведомственной целевой программы, подпрограммы государственной программы Иркутской области, а также непрограммных расходов государственных органов Иркутской области</v>
      </c>
      <c r="G29" s="36">
        <v>612</v>
      </c>
      <c r="H29" s="27">
        <v>44652</v>
      </c>
      <c r="I29" s="27">
        <v>44681</v>
      </c>
      <c r="J29" s="17">
        <v>535700</v>
      </c>
    </row>
    <row r="30" spans="1:10" ht="69.75" customHeight="1" thickBot="1" x14ac:dyDescent="0.3">
      <c r="A30" s="48"/>
      <c r="B30" s="37"/>
      <c r="C30" s="37"/>
      <c r="D30" s="43"/>
      <c r="E30" s="37"/>
      <c r="F30" s="35"/>
      <c r="G30" s="37"/>
      <c r="H30" s="39" t="s">
        <v>20</v>
      </c>
      <c r="I30" s="40"/>
      <c r="J30" s="18">
        <f>SUM(J29:J29)</f>
        <v>535700</v>
      </c>
    </row>
    <row r="31" spans="1:10" ht="14.4" thickBot="1" x14ac:dyDescent="0.3">
      <c r="A31" s="38" t="s">
        <v>44</v>
      </c>
      <c r="B31" s="41">
        <v>5</v>
      </c>
      <c r="C31" s="41">
        <v>806</v>
      </c>
      <c r="D31" s="42">
        <v>1006</v>
      </c>
      <c r="E31" s="41" t="s">
        <v>45</v>
      </c>
      <c r="F31" s="38" t="s">
        <v>24</v>
      </c>
      <c r="G31" s="41">
        <v>612</v>
      </c>
      <c r="H31" s="27">
        <v>44652</v>
      </c>
      <c r="I31" s="27">
        <v>44681</v>
      </c>
      <c r="J31" s="28">
        <f>24000-1800</f>
        <v>22200</v>
      </c>
    </row>
    <row r="32" spans="1:10" ht="68.25" customHeight="1" thickBot="1" x14ac:dyDescent="0.3">
      <c r="A32" s="35"/>
      <c r="B32" s="37"/>
      <c r="C32" s="37"/>
      <c r="D32" s="43"/>
      <c r="E32" s="37"/>
      <c r="F32" s="35"/>
      <c r="G32" s="37"/>
      <c r="H32" s="44" t="s">
        <v>20</v>
      </c>
      <c r="I32" s="45"/>
      <c r="J32" s="28">
        <f>J31</f>
        <v>22200</v>
      </c>
    </row>
    <row r="33" spans="1:17" ht="21" customHeight="1" thickBot="1" x14ac:dyDescent="0.3">
      <c r="A33" s="32" t="s">
        <v>43</v>
      </c>
      <c r="B33" s="33"/>
      <c r="C33" s="33"/>
      <c r="D33" s="33"/>
      <c r="E33" s="33"/>
      <c r="F33" s="33"/>
      <c r="G33" s="33"/>
      <c r="H33" s="33"/>
      <c r="I33" s="33"/>
      <c r="J33" s="19">
        <f>+J30+J28+J23+J19+J32</f>
        <v>10029600</v>
      </c>
    </row>
    <row r="34" spans="1:17" ht="11.25" customHeight="1" x14ac:dyDescent="0.25">
      <c r="Q34" s="29"/>
    </row>
    <row r="35" spans="1:17" hidden="1" x14ac:dyDescent="0.25"/>
    <row r="36" spans="1:17" hidden="1" x14ac:dyDescent="0.25"/>
    <row r="37" spans="1:17" s="20" customFormat="1" ht="16.5" hidden="1" customHeight="1" x14ac:dyDescent="0.3">
      <c r="A37" s="20" t="s">
        <v>29</v>
      </c>
      <c r="G37" s="20" t="s">
        <v>30</v>
      </c>
    </row>
    <row r="38" spans="1:17" customFormat="1" ht="75.75" hidden="1" customHeight="1" x14ac:dyDescent="0.3">
      <c r="A38" s="30" t="s">
        <v>8</v>
      </c>
      <c r="B38" s="30"/>
      <c r="C38" s="30"/>
      <c r="D38" s="30"/>
      <c r="E38" s="21"/>
      <c r="F38" s="30" t="s">
        <v>25</v>
      </c>
      <c r="G38" s="31"/>
      <c r="H38" s="31"/>
      <c r="I38" s="31"/>
      <c r="J38" s="31"/>
      <c r="K38" s="31"/>
      <c r="L38" s="31"/>
    </row>
    <row r="39" spans="1:17" customFormat="1" ht="196.5" hidden="1" customHeight="1" x14ac:dyDescent="0.3">
      <c r="A39" s="30" t="s">
        <v>31</v>
      </c>
      <c r="B39" s="30"/>
      <c r="C39" s="30"/>
      <c r="D39" s="30"/>
      <c r="E39" s="22"/>
      <c r="F39" s="30" t="s">
        <v>38</v>
      </c>
      <c r="G39" s="31"/>
      <c r="H39" s="31"/>
      <c r="I39" s="31"/>
      <c r="J39" s="31"/>
      <c r="K39" s="31"/>
      <c r="L39" s="31"/>
    </row>
    <row r="40" spans="1:17" customFormat="1" ht="15.75" hidden="1" customHeight="1" x14ac:dyDescent="0.3">
      <c r="A40" s="23" t="s">
        <v>32</v>
      </c>
      <c r="F40" s="23" t="s">
        <v>32</v>
      </c>
    </row>
    <row r="41" spans="1:17" customFormat="1" ht="66.75" hidden="1" customHeight="1" x14ac:dyDescent="0.3">
      <c r="A41" s="21" t="s">
        <v>33</v>
      </c>
      <c r="B41" s="21"/>
      <c r="C41" s="21"/>
      <c r="D41" s="21"/>
      <c r="E41" s="24"/>
      <c r="F41" s="30" t="s">
        <v>34</v>
      </c>
      <c r="G41" s="31"/>
      <c r="H41" s="31"/>
      <c r="I41" s="31"/>
      <c r="J41" s="31"/>
      <c r="K41" s="31"/>
      <c r="L41" s="31"/>
    </row>
    <row r="42" spans="1:17" customFormat="1" ht="4.5" hidden="1" customHeight="1" x14ac:dyDescent="0.3">
      <c r="A42" s="25"/>
      <c r="B42" s="26"/>
      <c r="C42" s="26"/>
      <c r="D42" s="26"/>
    </row>
    <row r="43" spans="1:17" customFormat="1" ht="15.75" hidden="1" customHeight="1" x14ac:dyDescent="0.3">
      <c r="A43" s="25" t="s">
        <v>35</v>
      </c>
      <c r="B43" s="26"/>
      <c r="C43" s="26"/>
      <c r="D43" s="26"/>
      <c r="F43" s="25" t="s">
        <v>36</v>
      </c>
    </row>
    <row r="44" spans="1:17" customFormat="1" ht="15.75" hidden="1" customHeight="1" x14ac:dyDescent="0.3">
      <c r="A44" s="25" t="s">
        <v>37</v>
      </c>
      <c r="F44" s="25" t="s">
        <v>37</v>
      </c>
    </row>
    <row r="45" spans="1:17" customFormat="1" ht="15.6" hidden="1" x14ac:dyDescent="0.3">
      <c r="G45" s="25"/>
    </row>
    <row r="46" spans="1:17" customFormat="1" ht="15.6" x14ac:dyDescent="0.3">
      <c r="H46" s="25"/>
    </row>
    <row r="430" spans="16:16" x14ac:dyDescent="0.25">
      <c r="P430" s="14"/>
    </row>
  </sheetData>
  <mergeCells count="87">
    <mergeCell ref="C12:G12"/>
    <mergeCell ref="H12:I12"/>
    <mergeCell ref="A10:C10"/>
    <mergeCell ref="G1:J1"/>
    <mergeCell ref="G2:J2"/>
    <mergeCell ref="J12:J14"/>
    <mergeCell ref="C13:C14"/>
    <mergeCell ref="D13:D14"/>
    <mergeCell ref="E13:F13"/>
    <mergeCell ref="G13:G14"/>
    <mergeCell ref="H13:H14"/>
    <mergeCell ref="A18:A19"/>
    <mergeCell ref="G16:G17"/>
    <mergeCell ref="H7:I7"/>
    <mergeCell ref="H8:I8"/>
    <mergeCell ref="H10:I10"/>
    <mergeCell ref="B7:F7"/>
    <mergeCell ref="B8:F8"/>
    <mergeCell ref="A16:A17"/>
    <mergeCell ref="B16:B17"/>
    <mergeCell ref="C16:C17"/>
    <mergeCell ref="D16:D17"/>
    <mergeCell ref="E16:E17"/>
    <mergeCell ref="F16:F17"/>
    <mergeCell ref="I13:I14"/>
    <mergeCell ref="A12:A14"/>
    <mergeCell ref="B12:B14"/>
    <mergeCell ref="A27:A28"/>
    <mergeCell ref="A22:A23"/>
    <mergeCell ref="F18:F19"/>
    <mergeCell ref="G18:G19"/>
    <mergeCell ref="H19:I19"/>
    <mergeCell ref="A20:A21"/>
    <mergeCell ref="B20:B21"/>
    <mergeCell ref="C20:C21"/>
    <mergeCell ref="D20:D21"/>
    <mergeCell ref="E20:E21"/>
    <mergeCell ref="F20:F21"/>
    <mergeCell ref="G20:G21"/>
    <mergeCell ref="B18:B19"/>
    <mergeCell ref="C18:C19"/>
    <mergeCell ref="D18:D19"/>
    <mergeCell ref="E18:E19"/>
    <mergeCell ref="H23:I23"/>
    <mergeCell ref="B22:B23"/>
    <mergeCell ref="C22:C23"/>
    <mergeCell ref="D22:D23"/>
    <mergeCell ref="E22:E23"/>
    <mergeCell ref="F22:F23"/>
    <mergeCell ref="G22:G23"/>
    <mergeCell ref="D29:D30"/>
    <mergeCell ref="E29:E30"/>
    <mergeCell ref="A29:A30"/>
    <mergeCell ref="H26:I26"/>
    <mergeCell ref="B27:B28"/>
    <mergeCell ref="C27:C28"/>
    <mergeCell ref="D27:D28"/>
    <mergeCell ref="E27:E28"/>
    <mergeCell ref="F27:F28"/>
    <mergeCell ref="G27:G28"/>
    <mergeCell ref="H28:I28"/>
    <mergeCell ref="A24:A26"/>
    <mergeCell ref="B24:B26"/>
    <mergeCell ref="C24:C26"/>
    <mergeCell ref="D24:D26"/>
    <mergeCell ref="E24:E26"/>
    <mergeCell ref="A33:I33"/>
    <mergeCell ref="F29:F30"/>
    <mergeCell ref="G29:G30"/>
    <mergeCell ref="F24:F26"/>
    <mergeCell ref="G24:G26"/>
    <mergeCell ref="H30:I30"/>
    <mergeCell ref="A31:A32"/>
    <mergeCell ref="B31:B32"/>
    <mergeCell ref="C31:C32"/>
    <mergeCell ref="D31:D32"/>
    <mergeCell ref="E31:E32"/>
    <mergeCell ref="F31:F32"/>
    <mergeCell ref="G31:G32"/>
    <mergeCell ref="H32:I32"/>
    <mergeCell ref="B29:B30"/>
    <mergeCell ref="C29:C30"/>
    <mergeCell ref="F38:L38"/>
    <mergeCell ref="F39:L39"/>
    <mergeCell ref="F41:L41"/>
    <mergeCell ref="A38:D38"/>
    <mergeCell ref="A39:D39"/>
  </mergeCells>
  <hyperlinks>
    <hyperlink ref="H10" r:id="rId1" display="consultantplus://offline/ref=073D13294C5FBD399C6FE6665DB7172A274201C9739B3411DC0F55396352C0D55B4BCF3DF3A1C8FF391547F565j7W9I"/>
    <hyperlink ref="A12" location="P419" display="P419"/>
  </hyperlinks>
  <pageMargins left="0.19685039370078741" right="0.19685039370078741" top="0.39370078740157483" bottom="0.39370078740157483" header="0.31496062992125984" footer="0.31496062992125984"/>
  <pageSetup paperSize="9" scale="75" fitToHeight="0" orientation="portrait" r:id="rId2"/>
  <rowBreaks count="1" manualBreakCount="1"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Приложение 1</vt:lpstr>
      <vt:lpstr>'Приложение 1'!Заголовки_для_печати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2022-04-18T05:04:41Z</dcterms:modified>
</cp:coreProperties>
</file>